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KG 270221\Sanyeeji\Claims\Claims Upload 17072024\"/>
    </mc:Choice>
  </mc:AlternateContent>
  <xr:revisionPtr revIDLastSave="0" documentId="8_{94435458-C159-4CA5-ADE6-B65463B7A376}" xr6:coauthVersionLast="47" xr6:coauthVersionMax="47" xr10:uidLastSave="{00000000-0000-0000-0000-000000000000}"/>
  <bookViews>
    <workbookView xWindow="-120" yWindow="-120" windowWidth="20730" windowHeight="11040" xr2:uid="{36519C87-2711-4706-A8BB-77AB7AB90FE8}"/>
  </bookViews>
  <sheets>
    <sheet name="Annexure 7" sheetId="1" r:id="rId1"/>
  </sheets>
  <externalReferences>
    <externalReference r:id="rId2"/>
  </externalReferences>
  <definedNames>
    <definedName name="_xlnm._FilterDatabase" localSheetId="0" hidden="1">'Annexure 7'!$AA$18:$AB$24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1" l="1"/>
  <c r="AB24" i="1" s="1"/>
  <c r="AC23" i="1"/>
  <c r="AC24" i="1" s="1"/>
  <c r="AD24" i="1" s="1"/>
  <c r="AE24" i="1" s="1"/>
  <c r="AA23" i="1"/>
  <c r="AB23" i="1" s="1"/>
  <c r="I15" i="1"/>
  <c r="V12" i="1"/>
  <c r="U12" i="1"/>
  <c r="J12" i="1"/>
  <c r="I12" i="1"/>
  <c r="A12" i="1"/>
  <c r="W11" i="1"/>
  <c r="X11" i="1" s="1"/>
  <c r="W10" i="1"/>
  <c r="W12" i="1" s="1"/>
  <c r="A2" i="1"/>
  <c r="X10" i="1" l="1"/>
  <c r="X12" i="1" s="1"/>
  <c r="AD23" i="1"/>
  <c r="AE23" i="1" s="1"/>
</calcChain>
</file>

<file path=xl/sharedStrings.xml><?xml version="1.0" encoding="utf-8"?>
<sst xmlns="http://schemas.openxmlformats.org/spreadsheetml/2006/main" count="60" uniqueCount="49">
  <si>
    <t>Annexure -7</t>
  </si>
  <si>
    <r>
      <rPr>
        <b/>
        <sz val="11"/>
        <rFont val="Times New Roman"/>
        <family val="1"/>
      </rPr>
      <t xml:space="preserve">List of operational creditors (Government dues)
</t>
    </r>
    <r>
      <rPr>
        <sz val="11"/>
        <rFont val="Times New Roman"/>
        <family val="1"/>
      </rPr>
      <t>(Amount in₹)</t>
    </r>
  </si>
  <si>
    <r>
      <rPr>
        <b/>
        <sz val="11"/>
        <rFont val="Times New Roman"/>
        <family val="1"/>
      </rPr>
      <t>Sl.</t>
    </r>
  </si>
  <si>
    <r>
      <rPr>
        <b/>
        <sz val="11"/>
        <rFont val="Times New Roman"/>
        <family val="1"/>
      </rPr>
      <t>Details of Claimant</t>
    </r>
  </si>
  <si>
    <r>
      <rPr>
        <b/>
        <sz val="11"/>
        <rFont val="Times New Roman"/>
        <family val="1"/>
      </rPr>
      <t>Details of claim</t>
    </r>
  </si>
  <si>
    <r>
      <rPr>
        <b/>
        <sz val="11"/>
        <rFont val="Times New Roman"/>
        <family val="1"/>
      </rPr>
      <t>Amount of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</si>
  <si>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</si>
  <si>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Remarks, if</t>
    </r>
  </si>
  <si>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</si>
  <si>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received</t>
    </r>
  </si>
  <si>
    <r>
      <rPr>
        <b/>
        <sz val="11"/>
        <rFont val="Times New Roman"/>
        <family val="1"/>
      </rPr>
      <t>contingent</t>
    </r>
  </si>
  <si>
    <r>
      <rPr>
        <b/>
        <sz val="11"/>
        <rFont val="Times New Roman"/>
        <family val="1"/>
      </rPr>
      <t>of any</t>
    </r>
  </si>
  <si>
    <r>
      <rPr>
        <b/>
        <sz val="11"/>
        <rFont val="Times New Roman"/>
        <family val="1"/>
      </rPr>
      <t>of claim</t>
    </r>
  </si>
  <si>
    <r>
      <rPr>
        <b/>
        <sz val="11"/>
        <rFont val="Times New Roman"/>
        <family val="1"/>
      </rPr>
      <t>claim under</t>
    </r>
  </si>
  <si>
    <r>
      <rPr>
        <b/>
        <sz val="11"/>
        <rFont val="Times New Roman"/>
        <family val="1"/>
      </rPr>
      <t>any</t>
    </r>
  </si>
  <si>
    <t>Department</t>
  </si>
  <si>
    <t>Government</t>
  </si>
  <si>
    <r>
      <rPr>
        <b/>
        <sz val="11"/>
        <rFont val="Times New Roman"/>
        <family val="1"/>
      </rPr>
      <t>Date of</t>
    </r>
  </si>
  <si>
    <t>Amount Admitted</t>
  </si>
  <si>
    <r>
      <rPr>
        <b/>
        <sz val="11"/>
        <rFont val="Times New Roman"/>
        <family val="1"/>
      </rPr>
      <t>Nature of</t>
    </r>
  </si>
  <si>
    <r>
      <rPr>
        <b/>
        <sz val="11"/>
        <rFont val="Times New Roman"/>
        <family val="1"/>
      </rPr>
      <t>Whether</t>
    </r>
  </si>
  <si>
    <r>
      <rPr>
        <b/>
        <sz val="11"/>
        <rFont val="Times New Roman"/>
        <family val="1"/>
      </rPr>
      <t>% of voting</t>
    </r>
  </si>
  <si>
    <r>
      <rPr>
        <b/>
        <sz val="11"/>
        <rFont val="Times New Roman"/>
        <family val="1"/>
      </rPr>
      <t>claim</t>
    </r>
  </si>
  <si>
    <r>
      <rPr>
        <b/>
        <sz val="11"/>
        <rFont val="Times New Roman"/>
        <family val="1"/>
      </rPr>
      <t>mutual</t>
    </r>
  </si>
  <si>
    <r>
      <rPr>
        <b/>
        <sz val="11"/>
        <rFont val="Times New Roman"/>
        <family val="1"/>
      </rPr>
      <t>not</t>
    </r>
  </si>
  <si>
    <r>
      <rPr>
        <b/>
        <sz val="11"/>
        <rFont val="Times New Roman"/>
        <family val="1"/>
      </rPr>
      <t>verification</t>
    </r>
  </si>
  <si>
    <r>
      <rPr>
        <b/>
        <sz val="11"/>
        <rFont val="Times New Roman"/>
        <family val="1"/>
      </rPr>
      <t>receipt</t>
    </r>
  </si>
  <si>
    <r>
      <rPr>
        <b/>
        <sz val="11"/>
        <rFont val="Times New Roman"/>
        <family val="1"/>
      </rPr>
      <t>claimed</t>
    </r>
  </si>
  <si>
    <t>Provisionally Admitted</t>
  </si>
  <si>
    <r>
      <rPr>
        <b/>
        <sz val="11"/>
        <rFont val="Times New Roman"/>
        <family val="1"/>
      </rPr>
      <t>covered by</t>
    </r>
  </si>
  <si>
    <r>
      <rPr>
        <b/>
        <sz val="11"/>
        <rFont val="Times New Roman"/>
        <family val="1"/>
      </rPr>
      <t>related</t>
    </r>
  </si>
  <si>
    <r>
      <rPr>
        <b/>
        <sz val="11"/>
        <rFont val="Times New Roman"/>
        <family val="1"/>
      </rPr>
      <t>share in</t>
    </r>
  </si>
  <si>
    <r>
      <rPr>
        <b/>
        <sz val="11"/>
        <rFont val="Times New Roman"/>
        <family val="1"/>
      </rPr>
      <t>dues,</t>
    </r>
  </si>
  <si>
    <r>
      <rPr>
        <b/>
        <sz val="11"/>
        <rFont val="Times New Roman"/>
        <family val="1"/>
      </rPr>
      <t>admitted</t>
    </r>
  </si>
  <si>
    <r>
      <rPr>
        <b/>
        <sz val="11"/>
        <rFont val="Times New Roman"/>
        <family val="1"/>
      </rPr>
      <t>security</t>
    </r>
  </si>
  <si>
    <r>
      <rPr>
        <b/>
        <sz val="11"/>
        <rFont val="Times New Roman"/>
        <family val="1"/>
      </rPr>
      <t>guarantee</t>
    </r>
  </si>
  <si>
    <r>
      <rPr>
        <b/>
        <sz val="11"/>
        <rFont val="Times New Roman"/>
        <family val="1"/>
      </rPr>
      <t>party?</t>
    </r>
  </si>
  <si>
    <r>
      <rPr>
        <b/>
        <sz val="11"/>
        <rFont val="Times New Roman"/>
        <family val="1"/>
      </rPr>
      <t>CoC, if</t>
    </r>
  </si>
  <si>
    <r>
      <rPr>
        <b/>
        <sz val="11"/>
        <rFont val="Times New Roman"/>
        <family val="1"/>
      </rPr>
      <t>that may</t>
    </r>
  </si>
  <si>
    <r>
      <rPr>
        <b/>
        <sz val="11"/>
        <rFont val="Times New Roman"/>
        <family val="1"/>
      </rPr>
      <t>interest</t>
    </r>
  </si>
  <si>
    <r>
      <rPr>
        <b/>
        <sz val="11"/>
        <rFont val="Times New Roman"/>
        <family val="1"/>
      </rPr>
      <t>applicable</t>
    </r>
  </si>
  <si>
    <r>
      <rPr>
        <b/>
        <sz val="11"/>
        <rFont val="Times New Roman"/>
        <family val="1"/>
      </rPr>
      <t>be set-off</t>
    </r>
  </si>
  <si>
    <t>COMMISSIONER,
COMMERCIAL TAXES. WEST BENGAL</t>
  </si>
  <si>
    <t>OC- Statutory</t>
  </si>
  <si>
    <t>no</t>
  </si>
  <si>
    <t>nil</t>
  </si>
  <si>
    <t>EPF, Durgapur</t>
  </si>
  <si>
    <t>Durgapur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</si>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</sst>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Bookman Old Style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left" vertical="top" wrapText="1" indent="2"/>
    </xf>
    <xf numFmtId="0" fontId="3" fillId="0" borderId="6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" fillId="0" borderId="8" xfId="0" applyFont="1" applyBorder="1" applyAlignment="1">
      <alignment horizontal="left" vertical="top" wrapText="1" indent="3"/>
    </xf>
    <xf numFmtId="0" fontId="3" fillId="0" borderId="9" xfId="0" applyFont="1" applyBorder="1" applyAlignment="1">
      <alignment horizontal="left" vertical="top" wrapText="1" indent="3"/>
    </xf>
    <xf numFmtId="0" fontId="0" fillId="0" borderId="7" xfId="0" applyBorder="1" applyAlignment="1">
      <alignment horizontal="left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9" xfId="0" applyBorder="1" applyAlignment="1">
      <alignment horizontal="left" wrapText="1"/>
    </xf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4" fontId="0" fillId="0" borderId="13" xfId="0" applyNumberFormat="1" applyBorder="1" applyAlignment="1">
      <alignment horizontal="left" wrapText="1"/>
    </xf>
    <xf numFmtId="164" fontId="0" fillId="0" borderId="17" xfId="1" applyNumberFormat="1" applyFont="1" applyBorder="1"/>
    <xf numFmtId="164" fontId="5" fillId="0" borderId="18" xfId="2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164" fontId="5" fillId="0" borderId="18" xfId="2" applyNumberFormat="1" applyFont="1" applyFill="1" applyBorder="1" applyAlignment="1">
      <alignment horizontal="left" vertical="center"/>
    </xf>
    <xf numFmtId="164" fontId="0" fillId="0" borderId="13" xfId="0" applyNumberForma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14" fontId="6" fillId="0" borderId="20" xfId="0" applyNumberFormat="1" applyFont="1" applyBorder="1" applyAlignment="1">
      <alignment horizontal="left" wrapText="1"/>
    </xf>
    <xf numFmtId="164" fontId="6" fillId="0" borderId="20" xfId="1" applyNumberFormat="1" applyFont="1" applyFill="1" applyBorder="1" applyAlignment="1">
      <alignment horizontal="left" wrapText="1"/>
    </xf>
    <xf numFmtId="43" fontId="6" fillId="0" borderId="20" xfId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2" fillId="0" borderId="0" xfId="0" applyFont="1" applyAlignment="1">
      <alignment vertical="top"/>
    </xf>
    <xf numFmtId="43" fontId="0" fillId="0" borderId="0" xfId="0" applyNumberFormat="1" applyAlignment="1">
      <alignment horizontal="left" vertical="top"/>
    </xf>
  </cellXfs>
  <cellStyles count="3">
    <cellStyle name="Comma" xfId="1" builtinId="3"/>
    <cellStyle name="Comma 2 2" xfId="2" xr:uid="{B6282DEC-0111-4343-98A9-E8289204E3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KG%20270221\Sanyeeji\Claims\Sanyeeji%20Claims%20-%20IBBI%20circular%20on%20Filing%20of%20list%20of%20creditors%20under%20clause%20(ca)%20of%20sub-regulation%20(2)%20of%20regulation%2013%20of%20the%20IBBI%20(IBBI)%20Regulation,%202016%20(17-07-2024).xlsx" TargetMode="External"/><Relationship Id="rId1" Type="http://schemas.openxmlformats.org/officeDocument/2006/relationships/externalLinkPath" Target="/SKG%20270221/Sanyeeji/Claims/Sanyeeji%20Claims%20-%20IBBI%20circular%20on%20Filing%20of%20list%20of%20creditors%20under%20clause%20(ca)%20of%20sub-regulation%20(2)%20of%20regulation%2013%20of%20the%20IBBI%20(IBBI)%20Regulation,%202016%20(17-07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>
        <row r="17">
          <cell r="C17" t="str">
            <v>Provisionally Admitted based on the Proof of Claim Submitted subject to books &amp; further proof, if any</v>
          </cell>
        </row>
      </sheetData>
      <sheetData sheetId="1">
        <row r="2">
          <cell r="A2" t="str">
            <v xml:space="preserve">
Name of the corporate debtor: Stone India Limited; Date of commencement of CIRP: 28-02-2024; List of creditors as on: 17-07-2024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9127-AC7A-4966-B907-9841AD5CCEA6}">
  <sheetPr>
    <pageSetUpPr fitToPage="1"/>
  </sheetPr>
  <dimension ref="A1:AE30"/>
  <sheetViews>
    <sheetView tabSelected="1" topLeftCell="A2" zoomScale="94" zoomScaleNormal="94" workbookViewId="0">
      <selection activeCell="S12" sqref="S12:T12"/>
    </sheetView>
  </sheetViews>
  <sheetFormatPr defaultRowHeight="12.75" x14ac:dyDescent="0.2"/>
  <cols>
    <col min="1" max="1" width="4.6640625" style="1" customWidth="1"/>
    <col min="2" max="2" width="5.33203125" style="1" customWidth="1"/>
    <col min="3" max="3" width="13.33203125" style="2" customWidth="1"/>
    <col min="4" max="4" width="10.6640625" style="2" customWidth="1"/>
    <col min="5" max="5" width="9.1640625" style="2" customWidth="1"/>
    <col min="6" max="6" width="6.1640625" style="2" customWidth="1"/>
    <col min="7" max="7" width="0.83203125" style="1" hidden="1" customWidth="1"/>
    <col min="8" max="8" width="14.5" style="1" customWidth="1"/>
    <col min="9" max="9" width="17.5" style="1" customWidth="1"/>
    <col min="10" max="10" width="14.6640625" style="1" customWidth="1"/>
    <col min="11" max="11" width="9.33203125" style="1" customWidth="1"/>
    <col min="12" max="12" width="2.6640625" style="1" customWidth="1"/>
    <col min="13" max="13" width="11.33203125" style="1" customWidth="1"/>
    <col min="14" max="14" width="2.1640625" style="1" customWidth="1"/>
    <col min="15" max="15" width="12" style="1" customWidth="1"/>
    <col min="16" max="16" width="1.33203125" style="1" customWidth="1"/>
    <col min="17" max="17" width="9.5" style="1" customWidth="1"/>
    <col min="18" max="18" width="1.5" style="1" customWidth="1"/>
    <col min="19" max="19" width="12.5" style="1" customWidth="1"/>
    <col min="20" max="20" width="2.1640625" style="1" customWidth="1"/>
    <col min="21" max="21" width="10.33203125" style="1" customWidth="1"/>
    <col min="22" max="22" width="11.5" style="1" customWidth="1"/>
    <col min="23" max="23" width="23.5" style="1" customWidth="1"/>
    <col min="24" max="24" width="18.1640625" style="1" customWidth="1"/>
    <col min="25" max="25" width="11.1640625" style="1" customWidth="1"/>
    <col min="26" max="26" width="9.5" style="1" customWidth="1"/>
    <col min="27" max="27" width="0" style="1" hidden="1" customWidth="1"/>
    <col min="28" max="28" width="1" style="1" customWidth="1"/>
    <col min="29" max="29" width="13.83203125" style="1" customWidth="1"/>
    <col min="30" max="30" width="10.83203125" style="1" bestFit="1" customWidth="1"/>
    <col min="31" max="16384" width="9.33203125" style="1"/>
  </cols>
  <sheetData>
    <row r="1" spans="1:26" ht="13.5" thickBot="1" x14ac:dyDescent="0.25">
      <c r="K1" s="3" t="s">
        <v>0</v>
      </c>
    </row>
    <row r="2" spans="1:26" ht="40.5" customHeight="1" thickTop="1" x14ac:dyDescent="0.2">
      <c r="A2" s="4" t="str">
        <f>'[1]Annexure 1'!A2:X2</f>
        <v xml:space="preserve">
Name of the corporate debtor: Stone India Limited; Date of commencement of CIRP: 28-02-2024; List of creditors as on: 17-07-2024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2.7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14.25" customHeight="1" x14ac:dyDescent="0.2">
      <c r="A4" s="8" t="s">
        <v>2</v>
      </c>
      <c r="B4" s="9" t="s">
        <v>3</v>
      </c>
      <c r="C4" s="10"/>
      <c r="D4" s="10"/>
      <c r="E4" s="10"/>
      <c r="F4" s="10"/>
      <c r="G4" s="11"/>
      <c r="H4" s="12" t="s">
        <v>4</v>
      </c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6"/>
      <c r="U4" s="8" t="s">
        <v>5</v>
      </c>
      <c r="V4" s="8" t="s">
        <v>6</v>
      </c>
      <c r="W4" s="8" t="s">
        <v>6</v>
      </c>
      <c r="X4" s="8" t="s">
        <v>5</v>
      </c>
      <c r="Y4" s="8" t="s">
        <v>7</v>
      </c>
    </row>
    <row r="5" spans="1:26" ht="28.5" x14ac:dyDescent="0.2">
      <c r="A5" s="17" t="s">
        <v>8</v>
      </c>
      <c r="B5" s="18"/>
      <c r="C5" s="19"/>
      <c r="D5" s="19"/>
      <c r="E5" s="19"/>
      <c r="F5" s="19"/>
      <c r="G5" s="20"/>
      <c r="H5" s="21" t="s">
        <v>9</v>
      </c>
      <c r="I5" s="22"/>
      <c r="J5" s="18"/>
      <c r="K5" s="19"/>
      <c r="L5" s="19"/>
      <c r="M5" s="19"/>
      <c r="N5" s="19"/>
      <c r="O5" s="19"/>
      <c r="P5" s="19"/>
      <c r="Q5" s="19"/>
      <c r="R5" s="19"/>
      <c r="S5" s="19"/>
      <c r="T5" s="20"/>
      <c r="U5" s="17" t="s">
        <v>10</v>
      </c>
      <c r="V5" s="17" t="s">
        <v>11</v>
      </c>
      <c r="W5" s="17" t="s">
        <v>12</v>
      </c>
      <c r="X5" s="17" t="s">
        <v>13</v>
      </c>
      <c r="Y5" s="17" t="s">
        <v>14</v>
      </c>
    </row>
    <row r="6" spans="1:26" ht="14.25" customHeight="1" x14ac:dyDescent="0.2">
      <c r="A6" s="23"/>
      <c r="B6" s="14" t="s">
        <v>15</v>
      </c>
      <c r="C6" s="16"/>
      <c r="D6" s="14" t="s">
        <v>16</v>
      </c>
      <c r="E6" s="15"/>
      <c r="F6" s="15"/>
      <c r="G6" s="16"/>
      <c r="H6" s="8" t="s">
        <v>17</v>
      </c>
      <c r="I6" s="8" t="s">
        <v>6</v>
      </c>
      <c r="J6" s="24" t="s">
        <v>18</v>
      </c>
      <c r="K6" s="14" t="s">
        <v>19</v>
      </c>
      <c r="L6" s="16"/>
      <c r="M6" s="14" t="s">
        <v>6</v>
      </c>
      <c r="N6" s="16"/>
      <c r="O6" s="14" t="s">
        <v>6</v>
      </c>
      <c r="P6" s="16"/>
      <c r="Q6" s="14" t="s">
        <v>20</v>
      </c>
      <c r="R6" s="16"/>
      <c r="S6" s="14" t="s">
        <v>21</v>
      </c>
      <c r="T6" s="16"/>
      <c r="U6" s="17" t="s">
        <v>22</v>
      </c>
      <c r="V6" s="17" t="s">
        <v>23</v>
      </c>
      <c r="W6" s="17" t="s">
        <v>24</v>
      </c>
      <c r="X6" s="17" t="s">
        <v>25</v>
      </c>
      <c r="Y6" s="23"/>
    </row>
    <row r="7" spans="1:26" ht="14.25" customHeight="1" x14ac:dyDescent="0.2">
      <c r="A7" s="23"/>
      <c r="B7" s="25"/>
      <c r="C7" s="26"/>
      <c r="D7" s="25"/>
      <c r="E7" s="4"/>
      <c r="F7" s="4"/>
      <c r="G7" s="26"/>
      <c r="H7" s="17" t="s">
        <v>26</v>
      </c>
      <c r="I7" s="17" t="s">
        <v>27</v>
      </c>
      <c r="J7" s="27" t="s">
        <v>28</v>
      </c>
      <c r="K7" s="25" t="s">
        <v>22</v>
      </c>
      <c r="L7" s="26"/>
      <c r="M7" s="25" t="s">
        <v>29</v>
      </c>
      <c r="N7" s="26"/>
      <c r="O7" s="25" t="s">
        <v>29</v>
      </c>
      <c r="P7" s="26"/>
      <c r="Q7" s="25" t="s">
        <v>30</v>
      </c>
      <c r="R7" s="26"/>
      <c r="S7" s="25" t="s">
        <v>31</v>
      </c>
      <c r="T7" s="26"/>
      <c r="U7" s="23"/>
      <c r="V7" s="17" t="s">
        <v>32</v>
      </c>
      <c r="W7" s="17" t="s">
        <v>33</v>
      </c>
      <c r="X7" s="23"/>
      <c r="Y7" s="23"/>
    </row>
    <row r="8" spans="1:26" ht="14.25" x14ac:dyDescent="0.2">
      <c r="A8" s="23"/>
      <c r="B8" s="25"/>
      <c r="C8" s="26"/>
      <c r="D8" s="25"/>
      <c r="E8" s="4"/>
      <c r="F8" s="4"/>
      <c r="G8" s="26"/>
      <c r="H8" s="23"/>
      <c r="I8" s="23"/>
      <c r="J8" s="27"/>
      <c r="K8" s="28"/>
      <c r="L8" s="29"/>
      <c r="M8" s="25" t="s">
        <v>34</v>
      </c>
      <c r="N8" s="26"/>
      <c r="O8" s="25" t="s">
        <v>35</v>
      </c>
      <c r="P8" s="26"/>
      <c r="Q8" s="25" t="s">
        <v>36</v>
      </c>
      <c r="R8" s="26"/>
      <c r="S8" s="25" t="s">
        <v>37</v>
      </c>
      <c r="T8" s="26"/>
      <c r="U8" s="23"/>
      <c r="V8" s="17" t="s">
        <v>38</v>
      </c>
      <c r="W8" s="23"/>
      <c r="X8" s="23"/>
      <c r="Y8" s="23"/>
    </row>
    <row r="9" spans="1:26" ht="14.25" x14ac:dyDescent="0.2">
      <c r="A9" s="30"/>
      <c r="B9" s="31"/>
      <c r="C9" s="32"/>
      <c r="D9" s="31"/>
      <c r="E9" s="33"/>
      <c r="F9" s="33"/>
      <c r="G9" s="32"/>
      <c r="H9" s="30"/>
      <c r="I9" s="30"/>
      <c r="J9" s="34"/>
      <c r="K9" s="18"/>
      <c r="L9" s="20"/>
      <c r="M9" s="31" t="s">
        <v>39</v>
      </c>
      <c r="N9" s="32"/>
      <c r="O9" s="18"/>
      <c r="P9" s="20"/>
      <c r="Q9" s="18"/>
      <c r="R9" s="20"/>
      <c r="S9" s="31" t="s">
        <v>40</v>
      </c>
      <c r="T9" s="32"/>
      <c r="U9" s="30"/>
      <c r="V9" s="35" t="s">
        <v>41</v>
      </c>
      <c r="W9" s="30"/>
      <c r="X9" s="30"/>
      <c r="Y9" s="30"/>
    </row>
    <row r="10" spans="1:26" ht="41.25" customHeight="1" x14ac:dyDescent="0.2">
      <c r="A10" s="36">
        <v>1</v>
      </c>
      <c r="B10" s="37" t="s">
        <v>42</v>
      </c>
      <c r="C10" s="38"/>
      <c r="D10" s="39" t="s">
        <v>42</v>
      </c>
      <c r="E10" s="40"/>
      <c r="F10" s="40"/>
      <c r="G10" s="41"/>
      <c r="H10" s="42">
        <v>45364</v>
      </c>
      <c r="I10" s="43">
        <v>1047353777</v>
      </c>
      <c r="J10" s="44"/>
      <c r="K10" s="45" t="s">
        <v>43</v>
      </c>
      <c r="L10" s="46"/>
      <c r="M10" s="47"/>
      <c r="N10" s="46"/>
      <c r="O10" s="47"/>
      <c r="P10" s="46"/>
      <c r="Q10" s="47" t="s">
        <v>44</v>
      </c>
      <c r="R10" s="46"/>
      <c r="S10" s="47" t="s">
        <v>45</v>
      </c>
      <c r="T10" s="46"/>
      <c r="U10" s="48"/>
      <c r="V10" s="48"/>
      <c r="W10" s="49">
        <f>I10-J10</f>
        <v>1047353777</v>
      </c>
      <c r="X10" s="50">
        <f>I10-J10-W10</f>
        <v>0</v>
      </c>
      <c r="Y10" s="51"/>
    </row>
    <row r="11" spans="1:26" ht="44.25" customHeight="1" x14ac:dyDescent="0.2">
      <c r="A11" s="36">
        <v>2</v>
      </c>
      <c r="B11" s="47" t="s">
        <v>46</v>
      </c>
      <c r="C11" s="46"/>
      <c r="D11" s="52" t="s">
        <v>47</v>
      </c>
      <c r="E11" s="53"/>
      <c r="F11" s="53"/>
      <c r="G11" s="54"/>
      <c r="H11" s="42">
        <v>45372</v>
      </c>
      <c r="I11" s="44">
        <v>131609</v>
      </c>
      <c r="J11" s="44"/>
      <c r="K11" s="45" t="s">
        <v>43</v>
      </c>
      <c r="L11" s="46"/>
      <c r="M11" s="47"/>
      <c r="N11" s="46"/>
      <c r="O11" s="47"/>
      <c r="P11" s="46"/>
      <c r="Q11" s="47" t="s">
        <v>44</v>
      </c>
      <c r="R11" s="46"/>
      <c r="S11" s="47" t="s">
        <v>45</v>
      </c>
      <c r="T11" s="46"/>
      <c r="U11" s="48"/>
      <c r="V11" s="48"/>
      <c r="W11" s="49">
        <f>I11-J11</f>
        <v>131609</v>
      </c>
      <c r="X11" s="50">
        <f>I11-J11-W11</f>
        <v>0</v>
      </c>
      <c r="Y11" s="51"/>
    </row>
    <row r="12" spans="1:26" ht="13.5" thickBot="1" x14ac:dyDescent="0.25">
      <c r="A12" s="55">
        <f>COUNT(A10:A11)</f>
        <v>2</v>
      </c>
      <c r="B12" s="56"/>
      <c r="C12" s="57"/>
      <c r="D12" s="58" t="s">
        <v>48</v>
      </c>
      <c r="E12" s="59"/>
      <c r="F12" s="59"/>
      <c r="G12" s="60"/>
      <c r="H12" s="61"/>
      <c r="I12" s="62">
        <f>SUM(I10:I11)</f>
        <v>1047485386</v>
      </c>
      <c r="J12" s="63">
        <f>SUM(J10:J11)</f>
        <v>0</v>
      </c>
      <c r="K12" s="56"/>
      <c r="L12" s="57"/>
      <c r="M12" s="56"/>
      <c r="N12" s="57"/>
      <c r="O12" s="56"/>
      <c r="P12" s="57"/>
      <c r="Q12" s="56"/>
      <c r="R12" s="57"/>
      <c r="S12" s="56"/>
      <c r="T12" s="57"/>
      <c r="U12" s="63">
        <f>SUM(U10:U11)</f>
        <v>0</v>
      </c>
      <c r="V12" s="63">
        <f>SUM(V10:V11)</f>
        <v>0</v>
      </c>
      <c r="W12" s="63">
        <f>SUM(W10:W11)</f>
        <v>1047485386</v>
      </c>
      <c r="X12" s="62">
        <f>SUM(X10:X11)</f>
        <v>0</v>
      </c>
      <c r="Y12" s="55"/>
    </row>
    <row r="13" spans="1:26" ht="13.5" thickTop="1" x14ac:dyDescent="0.2">
      <c r="A13" s="64"/>
      <c r="B13" s="64"/>
      <c r="C13" s="65"/>
      <c r="D13" s="66"/>
      <c r="E13" s="65"/>
      <c r="F13" s="65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5" spans="1:26" ht="30.75" customHeight="1" x14ac:dyDescent="0.2">
      <c r="I15" s="1" t="str">
        <f>[1]Annexure!C17</f>
        <v>Provisionally Admitted based on the Proof of Claim Submitted subject to books &amp; further proof, if any</v>
      </c>
    </row>
    <row r="16" spans="1:26" ht="39" customHeight="1" x14ac:dyDescent="0.2"/>
    <row r="17" spans="5:31" ht="14.25" customHeight="1" x14ac:dyDescent="0.2"/>
    <row r="18" spans="5:31" ht="55.5" customHeight="1" x14ac:dyDescent="0.2"/>
    <row r="23" spans="5:31" x14ac:dyDescent="0.2">
      <c r="AA23" s="1" t="e">
        <f>VLOOKUP('[1]Annexure 8'!B11,#REF!,9,)</f>
        <v>#REF!</v>
      </c>
      <c r="AB23" s="67" t="e">
        <f>'[1]Annexure 8'!I11-AA23</f>
        <v>#REF!</v>
      </c>
      <c r="AC23" s="67">
        <f>'[1]Annexure 8'!I11</f>
        <v>0</v>
      </c>
      <c r="AD23" s="67">
        <f>AC23</f>
        <v>0</v>
      </c>
      <c r="AE23" s="67">
        <f>'[1]Annexure 8'!I11-AD23</f>
        <v>0</v>
      </c>
    </row>
    <row r="24" spans="5:31" x14ac:dyDescent="0.2">
      <c r="AA24" s="1" t="e">
        <f>VLOOKUP('[1]Annexure 8'!B12,#REF!,9,)</f>
        <v>#REF!</v>
      </c>
      <c r="AB24" s="67" t="e">
        <f>'[1]Annexure 8'!I12-AA24</f>
        <v>#REF!</v>
      </c>
      <c r="AC24" s="67">
        <f>AC23+'[1]Annexure 8'!I12</f>
        <v>0</v>
      </c>
      <c r="AD24" s="67">
        <f>AC24-AC23</f>
        <v>0</v>
      </c>
      <c r="AE24" s="67">
        <f>'[1]Annexure 8'!I12-AD24</f>
        <v>0</v>
      </c>
    </row>
    <row r="30" spans="5:31" x14ac:dyDescent="0.2">
      <c r="E30" s="68"/>
      <c r="J30" s="69"/>
    </row>
  </sheetData>
  <mergeCells count="51">
    <mergeCell ref="S12:T12"/>
    <mergeCell ref="B12:C12"/>
    <mergeCell ref="D12:G12"/>
    <mergeCell ref="K12:L12"/>
    <mergeCell ref="M12:N12"/>
    <mergeCell ref="O12:P12"/>
    <mergeCell ref="Q12:R12"/>
    <mergeCell ref="S10:T10"/>
    <mergeCell ref="B11:C11"/>
    <mergeCell ref="D11:G11"/>
    <mergeCell ref="K11:L11"/>
    <mergeCell ref="M11:N11"/>
    <mergeCell ref="O11:P11"/>
    <mergeCell ref="Q11:R11"/>
    <mergeCell ref="S11:T11"/>
    <mergeCell ref="B10:C10"/>
    <mergeCell ref="D10:G10"/>
    <mergeCell ref="K10:L10"/>
    <mergeCell ref="M10:N10"/>
    <mergeCell ref="O10:P10"/>
    <mergeCell ref="Q10:R10"/>
    <mergeCell ref="S8:T8"/>
    <mergeCell ref="K9:L9"/>
    <mergeCell ref="M9:N9"/>
    <mergeCell ref="O9:P9"/>
    <mergeCell ref="Q9:R9"/>
    <mergeCell ref="S9:T9"/>
    <mergeCell ref="S6:T6"/>
    <mergeCell ref="K7:L7"/>
    <mergeCell ref="M7:N7"/>
    <mergeCell ref="O7:P7"/>
    <mergeCell ref="Q7:R7"/>
    <mergeCell ref="S7:T7"/>
    <mergeCell ref="B6:C9"/>
    <mergeCell ref="D6:G9"/>
    <mergeCell ref="K6:L6"/>
    <mergeCell ref="M6:N6"/>
    <mergeCell ref="O6:P6"/>
    <mergeCell ref="Q6:R6"/>
    <mergeCell ref="K8:L8"/>
    <mergeCell ref="M8:N8"/>
    <mergeCell ref="O8:P8"/>
    <mergeCell ref="Q8:R8"/>
    <mergeCell ref="A2:Y2"/>
    <mergeCell ref="A3:Y3"/>
    <mergeCell ref="B4:G4"/>
    <mergeCell ref="H4:I4"/>
    <mergeCell ref="J4:T4"/>
    <mergeCell ref="B5:G5"/>
    <mergeCell ref="H5:I5"/>
    <mergeCell ref="J5:T5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2024-07-18T07:39:13Z</dcterms:created>
  <dcterms:modified xsi:type="dcterms:W3CDTF">2024-07-18T07:39:31Z</dcterms:modified>
</cp:coreProperties>
</file>